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3ade7a1b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퇴직금계산" sheetId="1" r:id="Rb039aa95507b4b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05b5a42434fc8" /><Relationship Type="http://schemas.openxmlformats.org/officeDocument/2006/relationships/theme" Target="/xl/theme/theme1.xml" Id="R960283d1cceb4cfb" /><Relationship Type="http://schemas.openxmlformats.org/officeDocument/2006/relationships/sharedStrings" Target="/xl/sharedStrings.xml" Id="R9c3daadb71334969" /><Relationship Type="http://schemas.openxmlformats.org/officeDocument/2006/relationships/worksheet" Target="/xl/worksheets/sheet1.xml" Id="Rb039aa95507b4b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20" hidden="0" customWidth="1"/>
    <x:col min="3" max="3" width="12" hidden="0" customWidth="1"/>
    <x:col min="4" max="4" width="40" hidden="0" customWidth="1"/>
    <x:col min="5" max="5" width="15" hidden="0" customWidth="1"/>
  </x:cols>
  <x:sheetData>
    <x:row r="1">
      <x:c r="A1" s="5" t="str">
        <x:v>퇴직금 계산서</x:v>
      </x:c>
      <x:c r="B1" s="5"/>
      <x:c r="C1" s="5"/>
      <x:c r="D1" s="5"/>
      <x:c r="E1" s="5"/>
    </x:row>
    <x:row r="2">
      <x:c r="A2" t="str">
        <x:v>근로자퇴직급여 보장법 제8조·제9조 및 근로기준법 평균임금 기준 반영</x:v>
      </x:c>
    </x:row>
    <x:row r="4">
      <x:c r="A4" s="14" t="str">
        <x:v>항목</x:v>
      </x:c>
      <x:c r="B4" s="14" t="str">
        <x:v>입력/계산값</x:v>
      </x:c>
      <x:c r="C4" s="14" t="str">
        <x:v>단위</x:v>
      </x:c>
      <x:c r="D4" s="14" t="str">
        <x:v>산정식/설명</x:v>
      </x:c>
      <x:c r="E4" s="14" t="str">
        <x:v>확인</x:v>
      </x:c>
    </x:row>
    <x:row r="5">
      <x:c r="A5" t="str">
        <x:v>입사일</x:v>
      </x:c>
      <x:c r="B5" s="20" t="str"/>
      <x:c r="C5" t="str">
        <x:v>날짜</x:v>
      </x:c>
      <x:c r="D5" t="str"/>
      <x:c r="E5" t="str"/>
    </x:row>
    <x:row r="6">
      <x:c r="A6" t="str">
        <x:v>퇴직일(마지막 근무 다음날)</x:v>
      </x:c>
      <x:c r="B6" s="20" t="str"/>
      <x:c r="C6" t="str">
        <x:v>날짜</x:v>
      </x:c>
      <x:c r="D6" t="str"/>
      <x:c r="E6" t="str"/>
    </x:row>
    <x:row r="7">
      <x:c r="A7" t="str">
        <x:v>계속근로일수</x:v>
      </x:c>
      <x:c r="B7" t="n">
        <x:f>B6-B5</x:f>
        <x:v>0</x:v>
      </x:c>
      <x:c r="C7" t="str">
        <x:v>일</x:v>
      </x:c>
      <x:c r="D7" t="str"/>
      <x:c r="E7" t="str"/>
    </x:row>
    <x:row r="8">
      <x:c r="A8" t="str">
        <x:v>퇴직 전 3개월 임금총액</x:v>
      </x:c>
      <x:c r="B8" s="22" t="str"/>
      <x:c r="C8" t="str">
        <x:v>원</x:v>
      </x:c>
      <x:c r="D8" t="str">
        <x:v>기본급+산입되는 임금</x:v>
      </x:c>
      <x:c r="E8" t="str"/>
    </x:row>
    <x:row r="9">
      <x:c r="A9" t="str">
        <x:v>퇴직 전 3개월 총일수</x:v>
      </x:c>
      <x:c r="B9" s="22" t="str"/>
      <x:c r="C9" t="str">
        <x:v>일</x:v>
      </x:c>
      <x:c r="D9" t="str">
        <x:v>원칙적으로 역일수</x:v>
      </x:c>
      <x:c r="E9" t="str"/>
    </x:row>
    <x:row r="10">
      <x:c r="A10" t="str">
        <x:v>연간 상여금 중 평균임금 산입 대상액</x:v>
      </x:c>
      <x:c r="B10" s="22" t="str"/>
      <x:c r="C10" t="str">
        <x:v>원</x:v>
      </x:c>
      <x:c r="D10" t="str">
        <x:v>해당 시 입력</x:v>
      </x:c>
      <x:c r="E10" t="str"/>
    </x:row>
    <x:row r="11">
      <x:c r="A11" t="str">
        <x:v>연차수당 중 평균임금 산입 대상액</x:v>
      </x:c>
      <x:c r="B11" s="22" t="str"/>
      <x:c r="C11" t="str">
        <x:v>원</x:v>
      </x:c>
      <x:c r="D11" t="str">
        <x:v>해당 시 입력</x:v>
      </x:c>
      <x:c r="E11" t="str"/>
    </x:row>
    <x:row r="12">
      <x:c r="A12" t="str">
        <x:v>3개월 반영 조정임금</x:v>
      </x:c>
      <x:c r="B12" s="22" t="n">
        <x:f>(B10+B11)/4</x:f>
        <x:v>0</x:v>
      </x:c>
      <x:c r="C12" t="str">
        <x:v>원</x:v>
      </x:c>
      <x:c r="D12" t="str">
        <x:v>상여·연차수당 등을 3개월분으로 환산</x:v>
      </x:c>
      <x:c r="E12" t="str"/>
    </x:row>
    <x:row r="13">
      <x:c r="A13" t="str">
        <x:v>1일 평균임금</x:v>
      </x:c>
      <x:c r="B13" s="22" t="n">
        <x:f>IF(B9&gt;0,(B8+B12)/B9,0)</x:f>
        <x:v>0</x:v>
      </x:c>
      <x:c r="C13" t="str">
        <x:v>원</x:v>
      </x:c>
      <x:c r="D13" t="str">
        <x:v>(3개월 임금총액+조정임금)/총일수</x:v>
      </x:c>
      <x:c r="E13" t="str"/>
    </x:row>
    <x:row r="14">
      <x:c r="A14" t="str">
        <x:v>1일 통상임금</x:v>
      </x:c>
      <x:c r="B14" s="22" t="str"/>
      <x:c r="C14" t="str">
        <x:v>원</x:v>
      </x:c>
      <x:c r="D14" t="str">
        <x:v>평균임금과 비교 필요 시 입력</x:v>
      </x:c>
      <x:c r="E14" t="str"/>
    </x:row>
    <x:row r="15">
      <x:c r="A15" t="str">
        <x:v>적용 1일 임금</x:v>
      </x:c>
      <x:c r="B15" s="22" t="n">
        <x:f>MAX(B13,B14)</x:f>
        <x:v>0</x:v>
      </x:c>
      <x:c r="C15" t="str">
        <x:v>원</x:v>
      </x:c>
      <x:c r="D15" t="str">
        <x:v>평균임금이 통상임금보다 낮으면 검토</x:v>
      </x:c>
      <x:c r="E15" t="str"/>
    </x:row>
    <x:row r="16">
      <x:c r="A16" t="str">
        <x:v>예상 퇴직금</x:v>
      </x:c>
      <x:c r="B16" s="22" t="n">
        <x:f>B15*30*B7/365</x:f>
        <x:v>0</x:v>
      </x:c>
      <x:c r="C16" t="str">
        <x:v>원</x:v>
      </x:c>
      <x:c r="D16" t="str">
        <x:v>30일 × 적용 1일 임금 × 계속근로일수/365</x:v>
      </x:c>
      <x:c r="E16" t="str"/>
    </x:row>
    <x:row r="19">
      <x:c r="A19" s="26" t="str">
        <x:v>법령·실무 체크</x:v>
      </x:c>
      <x:c r="B19" s="26"/>
      <x:c r="C19" s="26"/>
      <x:c r="D19" s="26"/>
      <x:c r="E19" s="26"/>
    </x:row>
    <x:row r="20">
      <x:c r="A20" s="30" t="str">
        <x:v>• 근로자퇴직급여 보장법 제8조: 퇴직금제도는 계속근로기간 1년에 대해 30일분 이상의 평균임금을 지급할 수 있도록 설정해야 합니다.
• 같은 법 제9조: 원칙적으로 퇴직일부터 14일 이내 지급하며 특별한 사정이 있으면 당사자 합의로 지급기일을 연장할 수 있습니다.
• 평균임금은 근로기준법 제2조의 정의와 시행령상 제외기간·임금 등을 함께 확인해야 합니다.
• 상여금·연차수당의 산입 여부와 산입액은 지급성격·산정기간에 따라 달라질 수 있으므로 단순히 전액을 입력하지 말고 실제 임금자료를 확인하세요.
• 중간정산은 법정 사유가 있는 경우에만 가능합니다.</x:v>
      </x:c>
      <x:c r="B20" s="30"/>
      <x:c r="C20" s="30"/>
      <x:c r="D20" s="30"/>
      <x:c r="E20" s="30"/>
    </x:row>
    <x:row r="21">
      <x:c r="A21" s="30"/>
      <x:c r="B21" s="30"/>
      <x:c r="C21" s="30"/>
      <x:c r="D21" s="30"/>
      <x:c r="E21" s="30"/>
    </x:row>
    <x:row r="22">
      <x:c r="A22" s="30"/>
      <x:c r="B22" s="30"/>
      <x:c r="C22" s="30"/>
      <x:c r="D22" s="30"/>
      <x:c r="E22" s="30"/>
    </x:row>
    <x:row r="23">
      <x:c r="A23" s="30"/>
      <x:c r="B23" s="30"/>
      <x:c r="C23" s="30"/>
      <x:c r="D23" s="30"/>
      <x:c r="E23" s="30"/>
    </x:row>
    <x:row r="24">
      <x:c r="A24" s="30"/>
      <x:c r="B24" s="30"/>
      <x:c r="C24" s="30"/>
      <x:c r="D24" s="30"/>
      <x:c r="E24" s="30"/>
    </x:row>
    <x:row r="25">
      <x:c r="A25" s="30"/>
      <x:c r="B25" s="30"/>
      <x:c r="C25" s="30"/>
      <x:c r="D25" s="30"/>
      <x:c r="E25" s="30"/>
    </x:row>
    <x:row r="26">
      <x:c r="A26" s="30"/>
      <x:c r="B26" s="30"/>
      <x:c r="C26" s="30"/>
      <x:c r="D26" s="30"/>
      <x:c r="E26" s="30"/>
    </x:row>
    <x:row r="27">
      <x:c r="A27" s="30"/>
      <x:c r="B27" s="30"/>
      <x:c r="C27" s="30"/>
      <x:c r="D27" s="30"/>
      <x:c r="E27" s="30"/>
    </x:row>
    <x:row r="28">
      <x:c r="A28" s="30"/>
      <x:c r="B28" s="30"/>
      <x:c r="C28" s="30"/>
      <x:c r="D28" s="30"/>
      <x:c r="E28" s="30"/>
    </x:row>
    <x:row r="30">
      <x:c r="A30" t="str">
        <x:v>퇴직급여법: https://www.law.go.kr/법령/근로자퇴직급여보장법
근로기준법: https://www.law.go.kr/법령/근로기준법</x:v>
      </x:c>
    </x:row>
  </x:sheetData>
  <x:mergeCells>
    <x:mergeCell ref="A1:E1"/>
    <x:mergeCell ref="A2:E2"/>
    <x:mergeCell ref="A19:E19"/>
    <x:mergeCell ref="A20:E28"/>
    <x:mergeCell ref="A30:E33"/>
  </x:mergeCells>
  <x:pageMargins left="0.7" right="0.7" top="0.75" bottom="0.75" header="0.3" footer="0.3"/>
</x:worksheet>
</file>